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<sst xmlns="http://schemas.openxmlformats.org/spreadsheetml/2006/main" count="65" uniqueCount="50">
  <si>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</si>
  <si>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</si>
  <si>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</si>
  <si>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</si>
  <si>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</si>
  <si>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</si>
  <si>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</si>
  <si>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</si>
  <si>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</si>
  <si>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</si>
  <si>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</si>
  <si>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</si>
  <si>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</si>
  <si>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</si>
  <si>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</si>
  <si>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</si>
  <si>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</si>
  <si>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</si>
  <si>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</si>
  <si>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</si>
  <si>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</si>
  <si>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</si>
  <si>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</si>
  <si>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</si>
  <si>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</si>
  <si>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</si>
  <si>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</si>
  <si>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</si>
  <si>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</si>
  <si>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</si>
  <si>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</si>
  <si>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</si>
  <si>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</si>
  <si>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</si>
  <si>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</si>
  <si>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</si>
  <si>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</si>
  <si>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</si>
  <si>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</si>
  <si>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</si>
  <si>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</si>
  <si>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</si>
  <si>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</si>
  <si>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</si>
  <si>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</si>
  <si>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</si>
  <si>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</si>
  <si>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28-02-2019</t>
  </si>
  <si>
    <t>Saldo a 31-03-2019</t>
  </si>
  <si>
    <t xml:space="preserve">            MARZO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</si>
</sst>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D7">
      <selection activeCell="J34" sqref="J34"/>
    </sheetView>
  </sheetViews>
  <sheetFormatPr defaultColWidth="11.0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4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4.25">
      <c r="B19" s="15" t="s">
        <v>10</v>
      </c>
      <c r="C19" s="16" t="s">
        <v>11</v>
      </c>
      <c r="D19" s="16" t="s">
        <v>12</v>
      </c>
      <c r="E19" s="16"/>
      <c r="F19" s="16"/>
      <c r="G19" s="17">
        <v>3791.17</v>
      </c>
      <c r="H19" s="17">
        <v>7732.29</v>
      </c>
      <c r="I19" s="17">
        <v>9746.78</v>
      </c>
      <c r="J19" s="17">
        <f>G19+H19-I19</f>
        <v>1776.6799999999985</v>
      </c>
    </row>
    <row r="20" spans="2:10" ht="14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1154097.31</v>
      </c>
      <c r="H20" s="17">
        <v>168544.88</v>
      </c>
      <c r="I20" s="17">
        <v>57.1</v>
      </c>
      <c r="J20" s="17">
        <f>G20+H20-I20</f>
        <v>1322585.0899999999</v>
      </c>
    </row>
    <row r="21" spans="2:10" ht="14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428016.53</v>
      </c>
      <c r="H21" s="17">
        <v>1917.18</v>
      </c>
      <c r="I21" s="17">
        <v>12</v>
      </c>
      <c r="J21" s="17">
        <f>G21+H21-I21</f>
        <v>429921.71</v>
      </c>
    </row>
    <row r="22" spans="2:10" ht="14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1:J28">G22+H22-I22</f>
        <v>175778.54</v>
      </c>
    </row>
    <row r="23" spans="2:10" ht="14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3867905.48</v>
      </c>
      <c r="H23" s="17">
        <v>1494446.37</v>
      </c>
      <c r="I23" s="17">
        <v>2471305.9</v>
      </c>
      <c r="J23" s="17">
        <f t="shared" si="0"/>
        <v>2891045.9499999997</v>
      </c>
    </row>
    <row r="24" spans="2:10" ht="14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45394.48</v>
      </c>
      <c r="H24" s="17">
        <v>2.8</v>
      </c>
      <c r="I24" s="17">
        <v>0</v>
      </c>
      <c r="J24" s="17">
        <f t="shared" si="0"/>
        <v>45397.280000000006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2615017.4</v>
      </c>
      <c r="H25" s="21">
        <v>161192.76</v>
      </c>
      <c r="I25" s="21">
        <v>863046.65</v>
      </c>
      <c r="J25" s="21">
        <f t="shared" si="0"/>
        <v>1913163.5100000002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4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32889.68</v>
      </c>
      <c r="H26" s="17">
        <v>153000</v>
      </c>
      <c r="I26" s="17">
        <v>153849.33</v>
      </c>
      <c r="J26" s="17">
        <f t="shared" si="0"/>
        <v>32040.350000000006</v>
      </c>
    </row>
    <row r="27" spans="2:10" ht="14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1517251.37</v>
      </c>
      <c r="H27" s="17">
        <v>2184609.88</v>
      </c>
      <c r="I27" s="17">
        <v>1063812.57</v>
      </c>
      <c r="J27" s="17">
        <f t="shared" si="0"/>
        <v>2638048.6799999997</v>
      </c>
    </row>
    <row r="28" spans="2:10" ht="14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4.25">
      <c r="E29" s="23"/>
      <c r="F29" s="23"/>
    </row>
    <row r="30" spans="5:10" ht="14.25">
      <c r="E30" s="24" t="s">
        <v>43</v>
      </c>
      <c r="F30" s="24"/>
      <c r="G30" s="25">
        <f>SUM(G19:G29)</f>
        <v>10421179.350000001</v>
      </c>
      <c r="H30" s="25">
        <f>SUM(H19:H28)</f>
        <v>4171446.16</v>
      </c>
      <c r="I30" s="25">
        <f>SUM(I19:I28)</f>
        <v>4561830.33</v>
      </c>
      <c r="J30" s="25">
        <f>SUM(J19:J28)</f>
        <v>10030795.18</v>
      </c>
    </row>
    <row r="31" spans="3:4" ht="14.25">
      <c r="C31" s="26"/>
      <c r="D31" s="26"/>
    </row>
    <row r="32" spans="2:6" ht="14.25">
      <c r="B32" s="1" t="s">
        <v>44</v>
      </c>
      <c r="F32" s="2"/>
    </row>
    <row r="33" spans="2:6" ht="14.25">
      <c r="B33" s="1" t="s">
        <v>45</v>
      </c>
      <c r="F33" s="2"/>
    </row>
    <row r="34" spans="2:6" ht="14.25">
      <c r="B34" s="1" t="s">
        <v>46</v>
      </c>
      <c r="F34" s="2"/>
    </row>
    <row r="35" ht="14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2019-04-10T09:22:37Z</dcterms:modified>
  <cp:category/>
  <cp:version/>
  <cp:contentType/>
  <cp:contentStatus/>
  <cp:revision>9</cp:revision>
</cp:coreProperties>
</file>