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90" activeTab="0"/>
  </bookViews>
  <sheets>
    <sheet name="Cuentas abiertas 30-04-2016" sheetId="1" r:id="rId1"/>
  </sheets>
  <definedNames/>
  <calcPr calcId="162913"/>
</workbook>
</file>

<file path=xl/sharedStrings.xml><?xml version="1.0" encoding="utf-8"?>
<sst xmlns="http://schemas.openxmlformats.org/spreadsheetml/2006/main" count="68" uniqueCount="52">
  <si>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</si>
  <si>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</si>
  <si>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</si>
  <si>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</si>
  <si>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</si>
  <si>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</si>
  <si>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</si>
  <si>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</si>
  <si>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</si>
  <si>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</si>
  <si>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</si>
  <si>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</si>
  <si>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</si>
  <si>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002</t>
  </si>
  <si>
    <t>CAJA DEL MUSEO MINA DE ARNAO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</si>
  <si>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</si>
  <si>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</si>
  <si>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</si>
  <si>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</si>
  <si>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</si>
  <si>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</si>
  <si>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</si>
  <si>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</si>
  <si>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</si>
  <si>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</si>
  <si>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</si>
  <si>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</si>
  <si>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</si>
  <si>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</si>
  <si>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</si>
  <si>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</si>
  <si>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</si>
  <si>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</si>
  <si>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</si>
  <si>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</si>
  <si>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</si>
  <si>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</si>
  <si>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</si>
  <si>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</si>
  <si>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</si>
  <si>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</si>
  <si>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</si>
  <si>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</si>
  <si>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</si>
  <si>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</si>
  <si>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</si>
  <si>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</si>
  <si>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</si>
  <si>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</si>
  <si>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31-01-2019</t>
  </si>
  <si>
    <t xml:space="preserve">           FEBRERO 2019</t>
  </si>
  <si>
    <t>Saldo a 28-02-2019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</si>
</sst>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22">
    <font>
      <sz val="11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" borderId="0">
      <alignment/>
      <protection/>
    </xf>
    <xf numFmtId="0" fontId="2" fillId="0" borderId="0">
      <alignment/>
      <protection/>
    </xf>
    <xf numFmtId="0" fontId="3" fillId="3" borderId="0">
      <alignment/>
      <protection/>
    </xf>
    <xf numFmtId="0" fontId="3" fillId="4" borderId="0">
      <alignment/>
      <protection/>
    </xf>
    <xf numFmtId="0" fontId="2" fillId="5" borderId="0">
      <alignment/>
      <protection/>
    </xf>
    <xf numFmtId="0" fontId="4" fillId="6" borderId="0">
      <alignment/>
      <protection/>
    </xf>
    <xf numFmtId="0" fontId="5" fillId="7" borderId="0">
      <alignment/>
      <protection/>
    </xf>
    <xf numFmtId="0" fontId="6" fillId="0" borderId="0">
      <alignment/>
      <protection/>
    </xf>
    <xf numFmtId="0" fontId="7" fillId="8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3" fillId="2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49" fontId="20" fillId="9" borderId="2" xfId="0" applyNumberFormat="1" applyFont="1" applyFill="1" applyBorder="1" applyAlignment="1">
      <alignment horizontal="left"/>
    </xf>
    <xf numFmtId="49" fontId="20" fillId="9" borderId="3" xfId="0" applyNumberFormat="1" applyFont="1" applyFill="1" applyBorder="1" applyAlignment="1">
      <alignment horizontal="center"/>
    </xf>
    <xf numFmtId="49" fontId="19" fillId="10" borderId="4" xfId="0" applyNumberFormat="1" applyFont="1" applyFill="1" applyBorder="1" applyAlignment="1">
      <alignment horizontal="center"/>
    </xf>
    <xf numFmtId="4" fontId="19" fillId="10" borderId="4" xfId="0" applyNumberFormat="1" applyFont="1" applyFill="1" applyBorder="1"/>
    <xf numFmtId="4" fontId="19" fillId="8" borderId="4" xfId="0" applyNumberFormat="1" applyFont="1" applyFill="1" applyBorder="1" applyAlignment="1">
      <alignment horizontal="center"/>
    </xf>
    <xf numFmtId="4" fontId="19" fillId="10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4" xfId="0" applyNumberFormat="1" applyFont="1" applyBorder="1"/>
    <xf numFmtId="4" fontId="14" fillId="9" borderId="4" xfId="0" applyNumberFormat="1" applyFont="1" applyFill="1" applyBorder="1"/>
    <xf numFmtId="49" fontId="14" fillId="0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/>
    <xf numFmtId="0" fontId="14" fillId="0" borderId="0" xfId="0" applyFont="1" applyFill="1"/>
    <xf numFmtId="4" fontId="14" fillId="11" borderId="4" xfId="0" applyNumberFormat="1" applyFont="1" applyFill="1" applyBorder="1"/>
    <xf numFmtId="0" fontId="0" fillId="0" borderId="0" xfId="0" applyFill="1"/>
    <xf numFmtId="49" fontId="14" fillId="0" borderId="0" xfId="0" applyNumberFormat="1" applyFont="1"/>
    <xf numFmtId="49" fontId="21" fillId="0" borderId="0" xfId="0" applyNumberFormat="1" applyFont="1"/>
    <xf numFmtId="164" fontId="21" fillId="0" borderId="0" xfId="0" applyNumberFormat="1" applyFont="1"/>
    <xf numFmtId="0" fontId="14" fillId="0" borderId="0" xfId="0" applyFont="1" applyAlignment="1">
      <alignment horizontal="justify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al" xfId="20"/>
    <cellStyle name="Accent" xfId="21"/>
    <cellStyle name="Accent 1" xfId="22"/>
    <cellStyle name="Accent 2" xfId="23"/>
    <cellStyle name="Accent 3" xfId="24"/>
    <cellStyle name="Bad" xfId="25"/>
    <cellStyle name="Error" xfId="26"/>
    <cellStyle name="Footnote" xfId="27"/>
    <cellStyle name="Good" xfId="28"/>
    <cellStyle name="Heading (user)" xfId="29"/>
    <cellStyle name="Heading 1" xfId="30"/>
    <cellStyle name="Heading 2" xfId="31"/>
    <cellStyle name="Hyperlink" xfId="32"/>
    <cellStyle name="Note" xfId="33"/>
    <cellStyle name="Status" xfId="34"/>
    <cellStyle name="Text" xfId="35"/>
    <cellStyle name="Warning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2</xdr:row>
      <xdr:rowOff>133350</xdr:rowOff>
    </xdr:from>
    <xdr:ext cx="2524125" cy="685800"/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lum/>
          <a:alphaModFix/>
        </a:blip>
        <a:stretch>
          <a:fillRect/>
        </a:stretch>
      </xdr:blipFill>
      <xdr:spPr>
        <a:xfrm>
          <a:off x="590550" y="457200"/>
          <a:ext cx="2524125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W36"/>
  <sheetViews>
    <sheetView tabSelected="1" workbookViewId="0" topLeftCell="A4">
      <selection activeCell="K34" sqref="K34"/>
    </sheetView>
  </sheetViews>
  <sheetFormatPr defaultColWidth="11.0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257" width="10.50390625" style="1" customWidth="1"/>
    <col min="258" max="1024" width="10.50390625" style="0" customWidth="1"/>
  </cols>
  <sheetData>
    <row r="1" ht="11.25"/>
    <row r="3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50</v>
      </c>
      <c r="I17" s="10"/>
    </row>
    <row r="18" spans="2:10" ht="14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49</v>
      </c>
      <c r="H18" s="13" t="s">
        <v>8</v>
      </c>
      <c r="I18" s="13" t="s">
        <v>9</v>
      </c>
      <c r="J18" s="14" t="s">
        <v>51</v>
      </c>
    </row>
    <row r="19" spans="2:10" ht="14.25">
      <c r="B19" s="15" t="s">
        <v>10</v>
      </c>
      <c r="C19" s="16" t="s">
        <v>11</v>
      </c>
      <c r="D19" s="16" t="s">
        <v>12</v>
      </c>
      <c r="E19" s="16"/>
      <c r="F19" s="16"/>
      <c r="G19" s="17">
        <v>3856.69</v>
      </c>
      <c r="H19" s="17">
        <v>10987.97</v>
      </c>
      <c r="I19" s="17">
        <v>11053.49</v>
      </c>
      <c r="J19" s="17">
        <f>G19+H19-I19</f>
        <v>3791.17</v>
      </c>
    </row>
    <row r="20" spans="2:10" ht="11.25" customHeight="1">
      <c r="B20" s="15" t="s">
        <v>13</v>
      </c>
      <c r="C20" s="16" t="s">
        <v>14</v>
      </c>
      <c r="D20" s="16" t="s">
        <v>12</v>
      </c>
      <c r="E20" s="16"/>
      <c r="F20" s="16"/>
      <c r="G20" s="17">
        <v>0</v>
      </c>
      <c r="H20" s="17">
        <v>0</v>
      </c>
      <c r="I20" s="17">
        <v>0</v>
      </c>
      <c r="J20" s="17">
        <f>G20+H20-I20</f>
        <v>0</v>
      </c>
    </row>
    <row r="21" spans="2:10" ht="14.25">
      <c r="B21" s="15" t="s">
        <v>15</v>
      </c>
      <c r="C21" s="16" t="s">
        <v>16</v>
      </c>
      <c r="D21" s="16" t="s">
        <v>17</v>
      </c>
      <c r="E21" s="15" t="s">
        <v>18</v>
      </c>
      <c r="F21" s="15" t="s">
        <v>19</v>
      </c>
      <c r="G21" s="17">
        <v>1935080.39</v>
      </c>
      <c r="H21" s="17">
        <v>719016.92</v>
      </c>
      <c r="I21" s="17">
        <v>1500000</v>
      </c>
      <c r="J21" s="17">
        <f>G21+H21-I21</f>
        <v>1154097.31</v>
      </c>
    </row>
    <row r="22" spans="2:10" ht="14.25">
      <c r="B22" s="15" t="s">
        <v>20</v>
      </c>
      <c r="C22" s="16" t="s">
        <v>21</v>
      </c>
      <c r="D22" s="16" t="s">
        <v>22</v>
      </c>
      <c r="E22" s="15" t="s">
        <v>23</v>
      </c>
      <c r="F22" s="15" t="s">
        <v>19</v>
      </c>
      <c r="G22" s="17">
        <v>428016.53</v>
      </c>
      <c r="H22" s="17">
        <v>0</v>
      </c>
      <c r="I22" s="17">
        <v>0</v>
      </c>
      <c r="J22" s="17">
        <f aca="true" t="shared" si="0" ref="J22:J29">G22+H22-I22</f>
        <v>428016.53</v>
      </c>
    </row>
    <row r="23" spans="2:10" ht="14.25">
      <c r="B23" s="18" t="s">
        <v>24</v>
      </c>
      <c r="C23" s="19" t="s">
        <v>25</v>
      </c>
      <c r="D23" s="19" t="s">
        <v>22</v>
      </c>
      <c r="E23" s="18" t="s">
        <v>26</v>
      </c>
      <c r="F23" s="18" t="s">
        <v>19</v>
      </c>
      <c r="G23" s="17">
        <v>175778.54</v>
      </c>
      <c r="H23" s="17">
        <v>0</v>
      </c>
      <c r="I23" s="17">
        <v>0</v>
      </c>
      <c r="J23" s="17">
        <f t="shared" si="0"/>
        <v>175778.54</v>
      </c>
    </row>
    <row r="24" spans="2:10" ht="14.25">
      <c r="B24" s="18" t="s">
        <v>27</v>
      </c>
      <c r="C24" s="19" t="s">
        <v>28</v>
      </c>
      <c r="D24" s="19" t="s">
        <v>22</v>
      </c>
      <c r="E24" s="18" t="s">
        <v>29</v>
      </c>
      <c r="F24" s="18" t="s">
        <v>30</v>
      </c>
      <c r="G24" s="17">
        <v>3607865.51</v>
      </c>
      <c r="H24" s="17">
        <v>917672.24</v>
      </c>
      <c r="I24" s="17">
        <v>657632.27</v>
      </c>
      <c r="J24" s="17">
        <f t="shared" si="0"/>
        <v>3867905.48</v>
      </c>
    </row>
    <row r="25" spans="2:10" ht="14.25">
      <c r="B25" s="15" t="s">
        <v>31</v>
      </c>
      <c r="C25" s="16" t="s">
        <v>32</v>
      </c>
      <c r="D25" s="16" t="s">
        <v>22</v>
      </c>
      <c r="E25" s="15" t="s">
        <v>33</v>
      </c>
      <c r="F25" s="15" t="s">
        <v>19</v>
      </c>
      <c r="G25" s="17">
        <v>45394.48</v>
      </c>
      <c r="H25" s="17">
        <v>0</v>
      </c>
      <c r="I25" s="17">
        <v>0</v>
      </c>
      <c r="J25" s="17">
        <f t="shared" si="0"/>
        <v>45394.48</v>
      </c>
    </row>
    <row r="26" spans="1:257" s="22" customFormat="1" ht="14.25">
      <c r="A26" s="20"/>
      <c r="B26" s="18" t="s">
        <v>34</v>
      </c>
      <c r="C26" s="19" t="s">
        <v>16</v>
      </c>
      <c r="D26" s="19" t="s">
        <v>22</v>
      </c>
      <c r="E26" s="18" t="s">
        <v>35</v>
      </c>
      <c r="F26" s="18" t="s">
        <v>19</v>
      </c>
      <c r="G26" s="21">
        <v>1835384.29</v>
      </c>
      <c r="H26" s="21">
        <v>1520950.73</v>
      </c>
      <c r="I26" s="21">
        <v>741317.62</v>
      </c>
      <c r="J26" s="21">
        <f t="shared" si="0"/>
        <v>2615017.4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</row>
    <row r="27" spans="2:10" ht="14.25">
      <c r="B27" s="15" t="s">
        <v>36</v>
      </c>
      <c r="C27" s="16" t="s">
        <v>16</v>
      </c>
      <c r="D27" s="16" t="s">
        <v>22</v>
      </c>
      <c r="E27" s="15" t="s">
        <v>37</v>
      </c>
      <c r="F27" s="15" t="s">
        <v>19</v>
      </c>
      <c r="G27" s="17">
        <v>32561.09</v>
      </c>
      <c r="H27" s="17">
        <v>153000</v>
      </c>
      <c r="I27" s="17">
        <v>152671.41</v>
      </c>
      <c r="J27" s="17">
        <f t="shared" si="0"/>
        <v>32889.67999999999</v>
      </c>
    </row>
    <row r="28" spans="2:10" ht="14.25">
      <c r="B28" s="15" t="s">
        <v>38</v>
      </c>
      <c r="C28" s="16" t="s">
        <v>39</v>
      </c>
      <c r="D28" s="16" t="s">
        <v>22</v>
      </c>
      <c r="E28" s="15" t="s">
        <v>40</v>
      </c>
      <c r="F28" s="15" t="s">
        <v>19</v>
      </c>
      <c r="G28" s="17">
        <v>1444567.88</v>
      </c>
      <c r="H28" s="17">
        <v>994765.83</v>
      </c>
      <c r="I28" s="17">
        <v>922082.34</v>
      </c>
      <c r="J28" s="17">
        <f t="shared" si="0"/>
        <v>1517251.37</v>
      </c>
    </row>
    <row r="29" spans="2:10" ht="14.25">
      <c r="B29" s="15" t="s">
        <v>41</v>
      </c>
      <c r="C29" s="16" t="s">
        <v>42</v>
      </c>
      <c r="D29" s="16" t="s">
        <v>43</v>
      </c>
      <c r="E29" s="15" t="s">
        <v>44</v>
      </c>
      <c r="F29" s="15" t="s">
        <v>19</v>
      </c>
      <c r="G29" s="17">
        <v>581072.39</v>
      </c>
      <c r="H29" s="17">
        <v>0</v>
      </c>
      <c r="I29" s="17">
        <v>35</v>
      </c>
      <c r="J29" s="17">
        <f t="shared" si="0"/>
        <v>581037.39</v>
      </c>
    </row>
    <row r="30" spans="5:6" ht="14.25">
      <c r="E30" s="23"/>
      <c r="F30" s="23"/>
    </row>
    <row r="31" spans="5:10" ht="14.25">
      <c r="E31" s="24" t="s">
        <v>45</v>
      </c>
      <c r="F31" s="24"/>
      <c r="G31" s="25">
        <f>SUM(G19:G30)</f>
        <v>10089577.790000001</v>
      </c>
      <c r="H31" s="25">
        <f>SUM(H19:H29)</f>
        <v>4316393.6899999995</v>
      </c>
      <c r="I31" s="25">
        <f>SUM(I19:I29)</f>
        <v>3984792.13</v>
      </c>
      <c r="J31" s="25">
        <f>SUM(J19:J29)</f>
        <v>10421179.350000001</v>
      </c>
    </row>
    <row r="32" spans="3:4" ht="14.25">
      <c r="C32" s="26"/>
      <c r="D32" s="26"/>
    </row>
    <row r="33" spans="2:6" ht="14.25">
      <c r="B33" s="1" t="s">
        <v>46</v>
      </c>
      <c r="F33" s="2"/>
    </row>
    <row r="34" spans="2:6" ht="14.25">
      <c r="B34" s="1" t="s">
        <v>47</v>
      </c>
      <c r="F34" s="2"/>
    </row>
    <row r="35" spans="2:6" ht="14.25">
      <c r="B35" s="1" t="s">
        <v>48</v>
      </c>
      <c r="F35" s="2"/>
    </row>
    <row r="36" ht="14.25">
      <c r="C36" s="26"/>
    </row>
  </sheetData>
  <printOptions/>
  <pageMargins left="0.7480314960629921" right="0.7480314960629921" top="1.2791338582677163" bottom="1.2791338582677163" header="0.9838582677165353" footer="0.9838582677165353"/>
  <pageSetup fitToHeight="0" fitToWidth="0" horizontalDpi="600" verticalDpi="600" orientation="landscape" pageOrder="overThenDown" paperSize="0" scale="75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2019-03-15T09:58:45Z</dcterms:modified>
  <cp:category/>
  <cp:version/>
  <cp:contentType/>
  <cp:contentStatus/>
  <cp:revision>9</cp:revision>
</cp:coreProperties>
</file>